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17490" windowHeight="10410"/>
  </bookViews>
  <sheets>
    <sheet name="2021-2022 гг" sheetId="1" r:id="rId1"/>
  </sheets>
  <definedNames>
    <definedName name="_xlnm.Print_Titles" localSheetId="0">'2021-2022 гг'!$19:$20</definedName>
  </definedNames>
  <calcPr calcId="114210" fullCalcOnLoad="1"/>
</workbook>
</file>

<file path=xl/calcChain.xml><?xml version="1.0" encoding="utf-8"?>
<calcChain xmlns="http://schemas.openxmlformats.org/spreadsheetml/2006/main">
  <c r="D46" i="1"/>
  <c r="D45"/>
  <c r="C46"/>
  <c r="C45"/>
  <c r="C21"/>
  <c r="D21"/>
  <c r="C50"/>
  <c r="D50"/>
</calcChain>
</file>

<file path=xl/sharedStrings.xml><?xml version="1.0" encoding="utf-8"?>
<sst xmlns="http://schemas.openxmlformats.org/spreadsheetml/2006/main" count="83" uniqueCount="81">
  <si>
    <t>М.А. Дружкова</t>
  </si>
  <si>
    <t>*По видам и подвидам доходов, входящим в соответствующий группировочный код бюджетной классификации,  зачисляемым в бюджет муниципального образования Усть-Лабинский район в соответствии с законодательством Российской Федерации.</t>
  </si>
  <si>
    <t>ВСЕГО ДОХОДОВ</t>
  </si>
  <si>
    <t>Субвенции бюджетам бюджетной системы Российской Федерации*</t>
  </si>
  <si>
    <t>2 02 30000 00 0000 150</t>
  </si>
  <si>
    <t>Субсидии бюджетам бюджетной системы Российской Федерации (межбюджетные субсидии)*</t>
  </si>
  <si>
    <t>2 02 20000 00 0000 150</t>
  </si>
  <si>
    <t>Дотации бюджетам бюджетной системы Российской Федерации*</t>
  </si>
  <si>
    <t>2 02 10000 00 0000 150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</si>
  <si>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</si>
  <si>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</si>
  <si>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</si>
  <si>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</si>
  <si>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Штрафы, санкции, возмещение ущерба*</t>
  </si>
  <si>
    <t>1 16 00000 00 0000 000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</si>
  <si>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поселений*</t>
  </si>
  <si>
    <t>1 14 06013 05 0000 430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</si>
  <si>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учреждениц, а также имущества государственных и муниципальных унитарных предприятий, в том числе казенных)*</t>
  </si>
  <si>
    <t>1 14 02053 05 0000 410</t>
  </si>
  <si>
    <t xml:space="preserve">Доходы от реализации имущества,находящегося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имуществу*
</t>
  </si>
  <si>
    <t>1 14 02052 05 0000 440</t>
  </si>
  <si>
    <t>Прочие доходы от компенсации затрат бюджетов муниципальных районов</t>
  </si>
  <si>
    <t>1 13 02995 05 0000 130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</si>
  <si>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</si>
  <si>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</si>
  <si>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Плата за негативное воздействие на окружающую среду*</t>
  </si>
  <si>
    <t>1 12 01000 01 0000 120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</si>
  <si>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казенных)*</t>
  </si>
  <si>
    <t>1 11 09045 05 0000 120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</si>
  <si>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учреждений)*</t>
  </si>
  <si>
    <t>1 11 05035 05 0000 120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</si>
  <si>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</si>
  <si>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1 11 05025 05 0000 120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</si>
  <si>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участков*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</si>
  <si>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</si>
  <si>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участков*</t>
  </si>
  <si>
    <t>1 11 05013 05 0000 120</t>
  </si>
  <si>
    <t>Государственная пошлина*</t>
  </si>
  <si>
    <t>1 08 00000 00 0000 000</t>
  </si>
  <si>
    <t>Налог, взимаемый в связи с применением патентной системы налогообложения*</t>
  </si>
  <si>
    <t>1 05 04000 02 0000 110</t>
  </si>
  <si>
    <t>Единый сельскохозяйственный налог*</t>
  </si>
  <si>
    <t>1 05 03000 01 0000 110</t>
  </si>
  <si>
    <t>Налог, взимаемый в связи с применением упрощенной системы налогообложения*</t>
  </si>
  <si>
    <t>1 05 01000 00 0000 110</t>
  </si>
  <si>
    <t>Налог на доходы физических лиц*</t>
  </si>
  <si>
    <t>1 01 02000 01 0000 110</t>
  </si>
  <si>
    <t>Налог на прибыль организаций*</t>
  </si>
  <si>
    <t>1 01 01000 00 0000 110</t>
  </si>
  <si>
    <t>Налоговые и неналоговые доходы</t>
  </si>
  <si>
    <t>1 00 00000 00 0000 000</t>
  </si>
  <si>
    <t>2021 год</t>
  </si>
  <si>
    <t xml:space="preserve"> Сумма</t>
  </si>
  <si>
    <t>Наименование дохода</t>
  </si>
  <si>
    <t xml:space="preserve">Код </t>
  </si>
  <si>
    <t xml:space="preserve">Объем поступлений доходов в бюджет муниципального образования Усть-Лабинский район по кодам видов (подвидов) доходов </t>
  </si>
  <si>
    <t xml:space="preserve">                                          образования Усть-Лабинский район  </t>
  </si>
  <si>
    <t xml:space="preserve">                                          к решению Совета муниципального</t>
  </si>
  <si>
    <t xml:space="preserve">на 2021 и 2022 годы </t>
  </si>
  <si>
    <t>2022 год</t>
  </si>
  <si>
    <t>1 06 02000 02 0000 110</t>
  </si>
  <si>
    <t>Налог на имущество организаций*</t>
  </si>
  <si>
    <t xml:space="preserve">                                          Приложение № 5</t>
  </si>
  <si>
    <t xml:space="preserve">                                          образования Усть-Лабинский район</t>
  </si>
  <si>
    <t xml:space="preserve">                                          от 12 декабря  2019 года №1 протокол №75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</si>
  <si>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</si>
  <si>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</si>
  <si>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</si>
  <si>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</si>
  <si>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</si>
  <si>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</si>
  <si>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</si>
  <si>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</si>
  <si>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(руб., коп.)</t>
  </si>
  <si>
    <t>Начальник финансового отдела</t>
  </si>
  <si>
    <t>администрации муниципального</t>
  </si>
  <si>
    <t>образования Усть-Лабинский район</t>
  </si>
  <si>
    <t xml:space="preserve">          (в редакции решения Совета муниципального</t>
  </si>
  <si>
    <t xml:space="preserve">                                          Приложение № 2</t>
  </si>
  <si>
    <t xml:space="preserve">                                          от  21 июля  2020 года  № 2 протокол № 87 </t>
  </si>
  <si>
    <t xml:space="preserve">                                          от  21 июля  2020 года № 2 протокол № 87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</si>
</sst>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0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charset val="204"/>
    </font>
    <font>
      <b/>
      <sz val="13"/>
      <name val="Arial Cyr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11" fillId="0" borderId="0"/>
    <xf numFmtId="0" fontId="9" fillId="0" borderId="0"/>
    <xf numFmtId="0" fontId="5" fillId="0" borderId="0"/>
    <xf numFmtId="0" fontId="9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Fill="1" applyAlignment="1">
      <alignment wrapText="1"/>
    </xf>
    <xf numFmtId="0" fontId="2" fillId="0" borderId="0" xfId="0" applyFont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2" fillId="0" borderId="0" xfId="0" applyFont="1" applyAlignment="1"/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Alignment="1">
      <alignment horizontal="left" vertical="center" readingOrder="1"/>
    </xf>
    <xf numFmtId="164" fontId="4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left" vertical="top"/>
    </xf>
    <xf numFmtId="0" fontId="6" fillId="0" borderId="0" xfId="4" applyFont="1" applyAlignment="1">
      <alignment vertical="center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0" xfId="4" applyFont="1" applyAlignment="1">
      <alignment vertical="center"/>
    </xf>
    <xf numFmtId="0" fontId="4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2" fillId="0" borderId="1" xfId="3" applyFont="1" applyFill="1" applyBorder="1" applyAlignment="1">
      <alignment horizontal="justify" vertical="top" wrapText="1"/>
    </xf>
    <xf numFmtId="49" fontId="2" fillId="0" borderId="1" xfId="3" applyNumberFormat="1" applyFont="1" applyFill="1" applyBorder="1" applyAlignment="1">
      <alignment horizontal="left" vertical="top"/>
    </xf>
    <xf numFmtId="49" fontId="2" fillId="0" borderId="1" xfId="3" applyNumberFormat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justify" vertical="top" wrapText="1"/>
    </xf>
    <xf numFmtId="49" fontId="10" fillId="0" borderId="1" xfId="2" applyNumberFormat="1" applyFont="1" applyFill="1" applyBorder="1" applyAlignment="1">
      <alignment horizontal="left" vertical="top"/>
    </xf>
    <xf numFmtId="0" fontId="2" fillId="0" borderId="0" xfId="0" applyFont="1" applyBorder="1"/>
    <xf numFmtId="0" fontId="2" fillId="0" borderId="0" xfId="5" applyFont="1" applyBorder="1" applyAlignment="1"/>
    <xf numFmtId="0" fontId="4" fillId="0" borderId="0" xfId="0" applyFont="1" applyBorder="1"/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2" fillId="0" borderId="1" xfId="4" applyNumberFormat="1" applyFont="1" applyFill="1" applyBorder="1" applyAlignment="1">
      <alignment horizontal="right" wrapText="1"/>
    </xf>
    <xf numFmtId="0" fontId="2" fillId="0" borderId="0" xfId="0" applyFont="1" applyAlignment="1">
      <alignment horizontal="left"/>
    </xf>
    <xf numFmtId="49" fontId="2" fillId="0" borderId="0" xfId="0" applyNumberFormat="1" applyFont="1" applyFill="1" applyAlignment="1">
      <alignment horizontal="left" vertical="center" wrapText="1" readingOrder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6">
    <cellStyle name="Обычный" xfId="0" builtinId="0"/>
    <cellStyle name="Обычный 2" xfId="1"/>
    <cellStyle name="Обычный 3" xfId="2"/>
    <cellStyle name="Обычный_2009 - спр." xfId="3"/>
    <cellStyle name="Обычный_доходы-октябрь" xfId="4"/>
    <cellStyle name="Обычный_спр.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63"/>
  <sheetViews>
    <sheetView tabSelected="1" zoomScaleNormal="100" zoomScaleSheetLayoutView="50" workbookViewId="0">
      <selection activeCell="F11" sqref="F11"/>
    </sheetView>
  </sheetViews>
  <sheetFormatPr defaultRowHeight="18.75"/>
  <cols>
    <col min="1" max="1" width="29.42578125" style="2" customWidth="1"/>
    <col min="2" max="2" width="53.85546875" style="1" customWidth="1"/>
    <col min="3" max="3" width="21.42578125" style="1" customWidth="1"/>
    <col min="4" max="4" width="21" style="1" customWidth="1"/>
    <col min="5" max="16384" width="9.140625" style="1"/>
  </cols>
  <sheetData>
    <row r="1" spans="1:33">
      <c r="B1" s="40" t="s">
        <v>78</v>
      </c>
      <c r="C1" s="40"/>
      <c r="D1" s="40"/>
    </row>
    <row r="2" spans="1:33">
      <c r="B2" s="40" t="s">
        <v>57</v>
      </c>
      <c r="C2" s="40"/>
      <c r="D2" s="40"/>
    </row>
    <row r="3" spans="1:33">
      <c r="B3" s="40" t="s">
        <v>56</v>
      </c>
      <c r="C3" s="40"/>
      <c r="D3" s="40"/>
    </row>
    <row r="4" spans="1:33">
      <c r="B4" s="40" t="s">
        <v>79</v>
      </c>
      <c r="C4" s="40"/>
      <c r="D4" s="40"/>
    </row>
    <row r="5" spans="1:33">
      <c r="B5" s="40"/>
      <c r="C5" s="40"/>
      <c r="D5" s="40"/>
    </row>
    <row r="6" spans="1:33">
      <c r="B6" s="40" t="s">
        <v>62</v>
      </c>
      <c r="C6" s="40"/>
      <c r="D6" s="40"/>
    </row>
    <row r="7" spans="1:33">
      <c r="B7" s="40" t="s">
        <v>57</v>
      </c>
      <c r="C7" s="40"/>
      <c r="D7" s="40"/>
    </row>
    <row r="8" spans="1:33">
      <c r="B8" s="40" t="s">
        <v>56</v>
      </c>
      <c r="C8" s="40"/>
      <c r="D8" s="40"/>
    </row>
    <row r="9" spans="1:33">
      <c r="B9" s="40" t="s">
        <v>64</v>
      </c>
      <c r="C9" s="40"/>
      <c r="D9" s="40"/>
    </row>
    <row r="10" spans="1:33" s="31" customFormat="1" ht="18.75" customHeight="1">
      <c r="A10" s="2"/>
      <c r="B10" s="49" t="s">
        <v>77</v>
      </c>
      <c r="C10" s="49"/>
      <c r="D10" s="49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</row>
    <row r="11" spans="1:33" s="31" customFormat="1" ht="21.75" customHeight="1">
      <c r="A11" s="2"/>
      <c r="B11" s="40" t="s">
        <v>63</v>
      </c>
      <c r="C11" s="40"/>
      <c r="D11" s="40"/>
    </row>
    <row r="12" spans="1:33" s="31" customFormat="1" ht="21.75" customHeight="1">
      <c r="A12" s="2"/>
      <c r="B12" s="40" t="s">
        <v>80</v>
      </c>
      <c r="C12" s="40"/>
      <c r="D12" s="40"/>
    </row>
    <row r="13" spans="1:33" ht="21" customHeight="1">
      <c r="B13" s="50"/>
      <c r="C13" s="50"/>
      <c r="D13" s="50"/>
    </row>
    <row r="14" spans="1:33" s="6" customFormat="1" ht="43.5" customHeight="1">
      <c r="A14" s="47" t="s">
        <v>55</v>
      </c>
      <c r="B14" s="47"/>
      <c r="C14" s="47"/>
      <c r="D14" s="47"/>
    </row>
    <row r="15" spans="1:33" s="6" customFormat="1" ht="6" customHeight="1">
      <c r="A15" s="48"/>
      <c r="B15" s="48"/>
      <c r="C15" s="48"/>
      <c r="D15" s="48"/>
    </row>
    <row r="16" spans="1:33">
      <c r="A16" s="48" t="s">
        <v>58</v>
      </c>
      <c r="B16" s="48"/>
      <c r="C16" s="48"/>
      <c r="D16" s="48"/>
    </row>
    <row r="17" spans="1:6" ht="18.75" customHeight="1">
      <c r="A17" s="33"/>
      <c r="B17" s="33"/>
      <c r="C17" s="33"/>
      <c r="D17" s="33"/>
    </row>
    <row r="18" spans="1:6" s="31" customFormat="1">
      <c r="A18" s="2"/>
      <c r="D18" s="32" t="s">
        <v>73</v>
      </c>
    </row>
    <row r="19" spans="1:6" s="2" customFormat="1" ht="26.25" customHeight="1">
      <c r="A19" s="42" t="s">
        <v>54</v>
      </c>
      <c r="B19" s="42" t="s">
        <v>53</v>
      </c>
      <c r="C19" s="43" t="s">
        <v>52</v>
      </c>
      <c r="D19" s="44"/>
    </row>
    <row r="20" spans="1:6" s="2" customFormat="1" ht="26.25" customHeight="1">
      <c r="A20" s="42"/>
      <c r="B20" s="42"/>
      <c r="C20" s="34" t="s">
        <v>51</v>
      </c>
      <c r="D20" s="30" t="s">
        <v>59</v>
      </c>
    </row>
    <row r="21" spans="1:6" s="29" customFormat="1" ht="22.5" customHeight="1">
      <c r="A21" s="20" t="s">
        <v>50</v>
      </c>
      <c r="B21" s="19" t="s">
        <v>49</v>
      </c>
      <c r="C21" s="35">
        <f>SUM(C22:C44)</f>
        <v>578309900</v>
      </c>
      <c r="D21" s="35">
        <f>SUM(D22:D44)</f>
        <v>602211600</v>
      </c>
    </row>
    <row r="22" spans="1:6" s="27" customFormat="1" ht="26.25" customHeight="1">
      <c r="A22" s="17" t="s">
        <v>48</v>
      </c>
      <c r="B22" s="16" t="s">
        <v>47</v>
      </c>
      <c r="C22" s="36">
        <v>10936200</v>
      </c>
      <c r="D22" s="36">
        <v>12084500</v>
      </c>
    </row>
    <row r="23" spans="1:6" s="27" customFormat="1" ht="25.5" customHeight="1">
      <c r="A23" s="17" t="s">
        <v>46</v>
      </c>
      <c r="B23" s="16" t="s">
        <v>45</v>
      </c>
      <c r="C23" s="36">
        <v>412755500</v>
      </c>
      <c r="D23" s="36">
        <v>435039500</v>
      </c>
      <c r="F23" s="28"/>
    </row>
    <row r="24" spans="1:6" s="27" customFormat="1" ht="195.75" customHeight="1">
      <c r="A24" s="17" t="s">
        <v>65</v>
      </c>
      <c r="B24" s="16" t="s">
        <v>66</v>
      </c>
      <c r="C24" s="36">
        <v>156400</v>
      </c>
      <c r="D24" s="36">
        <v>173900</v>
      </c>
      <c r="F24" s="28"/>
    </row>
    <row r="25" spans="1:6" s="27" customFormat="1" ht="234.75" customHeight="1">
      <c r="A25" s="17" t="s">
        <v>67</v>
      </c>
      <c r="B25" s="16" t="s">
        <v>68</v>
      </c>
      <c r="C25" s="36">
        <v>1400</v>
      </c>
      <c r="D25" s="36">
        <v>1600</v>
      </c>
      <c r="F25" s="28"/>
    </row>
    <row r="26" spans="1:6" s="27" customFormat="1" ht="196.5" customHeight="1">
      <c r="A26" s="17" t="s">
        <v>69</v>
      </c>
      <c r="B26" s="16" t="s">
        <v>70</v>
      </c>
      <c r="C26" s="36">
        <v>212300</v>
      </c>
      <c r="D26" s="36">
        <v>236100</v>
      </c>
      <c r="F26" s="28"/>
    </row>
    <row r="27" spans="1:6" s="27" customFormat="1" ht="198.75" customHeight="1">
      <c r="A27" s="17" t="s">
        <v>71</v>
      </c>
      <c r="B27" s="16" t="s">
        <v>72</v>
      </c>
      <c r="C27" s="36">
        <v>1000</v>
      </c>
      <c r="D27" s="36">
        <v>1000</v>
      </c>
      <c r="F27" s="28"/>
    </row>
    <row r="28" spans="1:6" s="27" customFormat="1" ht="43.5" customHeight="1">
      <c r="A28" s="17" t="s">
        <v>44</v>
      </c>
      <c r="B28" s="16" t="s">
        <v>43</v>
      </c>
      <c r="C28" s="36">
        <v>34697300</v>
      </c>
      <c r="D28" s="36">
        <v>34870800</v>
      </c>
      <c r="F28" s="28"/>
    </row>
    <row r="29" spans="1:6" s="27" customFormat="1" ht="25.5" customHeight="1">
      <c r="A29" s="17" t="s">
        <v>42</v>
      </c>
      <c r="B29" s="16" t="s">
        <v>41</v>
      </c>
      <c r="C29" s="36">
        <v>14953500</v>
      </c>
      <c r="D29" s="36">
        <v>14753500</v>
      </c>
    </row>
    <row r="30" spans="1:6" s="27" customFormat="1" ht="39.75" customHeight="1">
      <c r="A30" s="17" t="s">
        <v>40</v>
      </c>
      <c r="B30" s="16" t="s">
        <v>39</v>
      </c>
      <c r="C30" s="36">
        <v>29951200</v>
      </c>
      <c r="D30" s="36">
        <v>29961200</v>
      </c>
    </row>
    <row r="31" spans="1:6" s="27" customFormat="1" ht="29.25" customHeight="1">
      <c r="A31" s="17" t="s">
        <v>60</v>
      </c>
      <c r="B31" s="16" t="s">
        <v>61</v>
      </c>
      <c r="C31" s="36">
        <v>6780000</v>
      </c>
      <c r="D31" s="36">
        <v>6847800</v>
      </c>
    </row>
    <row r="32" spans="1:6" s="27" customFormat="1" ht="36.75" customHeight="1">
      <c r="A32" s="17" t="s">
        <v>38</v>
      </c>
      <c r="B32" s="16" t="s">
        <v>37</v>
      </c>
      <c r="C32" s="36">
        <v>13450000</v>
      </c>
      <c r="D32" s="36">
        <v>13500000</v>
      </c>
    </row>
    <row r="33" spans="1:5" s="6" customFormat="1" ht="162" customHeight="1">
      <c r="A33" s="17" t="s">
        <v>36</v>
      </c>
      <c r="B33" s="16" t="s">
        <v>35</v>
      </c>
      <c r="C33" s="36">
        <v>23325000</v>
      </c>
      <c r="D33" s="36">
        <v>23325000</v>
      </c>
    </row>
    <row r="34" spans="1:5" s="6" customFormat="1" ht="137.25" customHeight="1">
      <c r="A34" s="17" t="s">
        <v>34</v>
      </c>
      <c r="B34" s="16" t="s">
        <v>33</v>
      </c>
      <c r="C34" s="36">
        <v>16200000</v>
      </c>
      <c r="D34" s="36">
        <v>16500000</v>
      </c>
    </row>
    <row r="35" spans="1:5" s="6" customFormat="1" ht="143.25" customHeight="1">
      <c r="A35" s="17" t="s">
        <v>32</v>
      </c>
      <c r="B35" s="16" t="s">
        <v>31</v>
      </c>
      <c r="C35" s="36">
        <v>4175000</v>
      </c>
      <c r="D35" s="36">
        <v>4175000</v>
      </c>
    </row>
    <row r="36" spans="1:5" s="6" customFormat="1" ht="122.25" customHeight="1">
      <c r="A36" s="17" t="s">
        <v>30</v>
      </c>
      <c r="B36" s="16" t="s">
        <v>29</v>
      </c>
      <c r="C36" s="36">
        <v>1900000</v>
      </c>
      <c r="D36" s="36">
        <v>1900000</v>
      </c>
    </row>
    <row r="37" spans="1:5" s="6" customFormat="1" ht="140.25" customHeight="1">
      <c r="A37" s="26" t="s">
        <v>28</v>
      </c>
      <c r="B37" s="25" t="s">
        <v>27</v>
      </c>
      <c r="C37" s="36">
        <v>1275800</v>
      </c>
      <c r="D37" s="36">
        <v>1275800</v>
      </c>
    </row>
    <row r="38" spans="1:5" s="6" customFormat="1" ht="39.75" customHeight="1">
      <c r="A38" s="17" t="s">
        <v>26</v>
      </c>
      <c r="B38" s="16" t="s">
        <v>25</v>
      </c>
      <c r="C38" s="36">
        <v>1336600</v>
      </c>
      <c r="D38" s="36">
        <v>1363200</v>
      </c>
    </row>
    <row r="39" spans="1:5" s="6" customFormat="1" ht="59.45" customHeight="1">
      <c r="A39" s="23" t="s">
        <v>24</v>
      </c>
      <c r="B39" s="22" t="s">
        <v>23</v>
      </c>
      <c r="C39" s="36">
        <v>3881000</v>
      </c>
      <c r="D39" s="36">
        <v>3881000</v>
      </c>
      <c r="E39" s="21"/>
    </row>
    <row r="40" spans="1:5" s="6" customFormat="1" ht="40.5" customHeight="1">
      <c r="A40" s="24" t="s">
        <v>22</v>
      </c>
      <c r="B40" s="22" t="s">
        <v>21</v>
      </c>
      <c r="C40" s="36">
        <v>415700</v>
      </c>
      <c r="D40" s="36">
        <v>415700</v>
      </c>
      <c r="E40" s="21"/>
    </row>
    <row r="41" spans="1:5" s="6" customFormat="1" ht="177" customHeight="1">
      <c r="A41" s="24" t="s">
        <v>20</v>
      </c>
      <c r="B41" s="22" t="s">
        <v>19</v>
      </c>
      <c r="C41" s="36">
        <v>4000</v>
      </c>
      <c r="D41" s="36">
        <v>4000</v>
      </c>
      <c r="E41" s="21"/>
    </row>
    <row r="42" spans="1:5" s="6" customFormat="1" ht="159" customHeight="1">
      <c r="A42" s="24" t="s">
        <v>18</v>
      </c>
      <c r="B42" s="22" t="s">
        <v>17</v>
      </c>
      <c r="C42" s="36">
        <v>500000</v>
      </c>
      <c r="D42" s="36">
        <v>500000</v>
      </c>
      <c r="E42" s="21"/>
    </row>
    <row r="43" spans="1:5" s="6" customFormat="1" ht="78.75" customHeight="1">
      <c r="A43" s="23" t="s">
        <v>16</v>
      </c>
      <c r="B43" s="22" t="s">
        <v>15</v>
      </c>
      <c r="C43" s="36">
        <v>1000000</v>
      </c>
      <c r="D43" s="36">
        <v>1000000</v>
      </c>
      <c r="E43" s="21"/>
    </row>
    <row r="44" spans="1:5" s="6" customFormat="1" ht="30" customHeight="1">
      <c r="A44" s="17" t="s">
        <v>14</v>
      </c>
      <c r="B44" s="16" t="s">
        <v>13</v>
      </c>
      <c r="C44" s="36">
        <v>402000</v>
      </c>
      <c r="D44" s="36">
        <v>402000</v>
      </c>
      <c r="E44" s="21"/>
    </row>
    <row r="45" spans="1:5" s="18" customFormat="1" ht="26.25" customHeight="1">
      <c r="A45" s="20" t="s">
        <v>12</v>
      </c>
      <c r="B45" s="19" t="s">
        <v>11</v>
      </c>
      <c r="C45" s="37">
        <f>C46</f>
        <v>1276270300</v>
      </c>
      <c r="D45" s="37">
        <f>D46</f>
        <v>1277609500</v>
      </c>
    </row>
    <row r="46" spans="1:5" s="15" customFormat="1" ht="59.25" customHeight="1">
      <c r="A46" s="17" t="s">
        <v>10</v>
      </c>
      <c r="B46" s="16" t="s">
        <v>9</v>
      </c>
      <c r="C46" s="38">
        <f>SUM(C47:C49)</f>
        <v>1276270300</v>
      </c>
      <c r="D46" s="38">
        <f>SUM(D47:D49)</f>
        <v>1277609500</v>
      </c>
    </row>
    <row r="47" spans="1:5" s="15" customFormat="1" ht="41.25" customHeight="1">
      <c r="A47" s="17" t="s">
        <v>8</v>
      </c>
      <c r="B47" s="16" t="s">
        <v>7</v>
      </c>
      <c r="C47" s="39">
        <v>119907300</v>
      </c>
      <c r="D47" s="39">
        <v>120910900</v>
      </c>
    </row>
    <row r="48" spans="1:5" s="15" customFormat="1" ht="63" customHeight="1">
      <c r="A48" s="17" t="s">
        <v>6</v>
      </c>
      <c r="B48" s="16" t="s">
        <v>5</v>
      </c>
      <c r="C48" s="39">
        <v>19491800</v>
      </c>
      <c r="D48" s="39">
        <v>18647300</v>
      </c>
    </row>
    <row r="49" spans="1:13" s="15" customFormat="1" ht="45.75" customHeight="1">
      <c r="A49" s="17" t="s">
        <v>4</v>
      </c>
      <c r="B49" s="16" t="s">
        <v>3</v>
      </c>
      <c r="C49" s="39">
        <v>1136871200</v>
      </c>
      <c r="D49" s="39">
        <v>1138051300</v>
      </c>
    </row>
    <row r="50" spans="1:13" s="15" customFormat="1" ht="29.25" customHeight="1">
      <c r="A50" s="45" t="s">
        <v>2</v>
      </c>
      <c r="B50" s="46"/>
      <c r="C50" s="37">
        <f>C21+C45</f>
        <v>1854580200</v>
      </c>
      <c r="D50" s="37">
        <f>D21+D45</f>
        <v>1879821100</v>
      </c>
    </row>
    <row r="51" spans="1:13" s="10" customFormat="1">
      <c r="A51" s="14"/>
      <c r="B51" s="14"/>
      <c r="C51" s="14"/>
      <c r="D51" s="13"/>
    </row>
    <row r="52" spans="1:13" s="12" customFormat="1" ht="60" customHeight="1">
      <c r="A52" s="41" t="s">
        <v>1</v>
      </c>
      <c r="B52" s="41"/>
      <c r="C52" s="41"/>
      <c r="D52" s="41"/>
    </row>
    <row r="53" spans="1:13" s="6" customFormat="1" ht="60.75" customHeight="1">
      <c r="A53" s="11"/>
      <c r="B53" s="8"/>
      <c r="C53" s="8"/>
      <c r="D53" s="9"/>
    </row>
    <row r="54" spans="1:13" s="10" customFormat="1">
      <c r="A54" s="10" t="s">
        <v>74</v>
      </c>
      <c r="C54" s="8"/>
      <c r="D54" s="9"/>
    </row>
    <row r="55" spans="1:13" s="10" customFormat="1">
      <c r="A55" s="8" t="s">
        <v>75</v>
      </c>
      <c r="B55" s="8"/>
      <c r="C55" s="8"/>
      <c r="D55" s="9"/>
    </row>
    <row r="56" spans="1:13" s="10" customFormat="1">
      <c r="A56" s="8" t="s">
        <v>76</v>
      </c>
      <c r="B56" s="8"/>
      <c r="C56" s="8" t="s">
        <v>0</v>
      </c>
      <c r="D56" s="7"/>
    </row>
    <row r="57" spans="1:13" s="6" customFormat="1">
      <c r="A57" s="8"/>
      <c r="B57" s="8"/>
      <c r="C57" s="8"/>
      <c r="D57" s="9"/>
    </row>
    <row r="58" spans="1:13" s="6" customFormat="1">
      <c r="A58" s="8"/>
      <c r="B58" s="8"/>
      <c r="C58" s="8"/>
      <c r="D58" s="7"/>
    </row>
    <row r="59" spans="1:13">
      <c r="G59" s="4"/>
      <c r="H59" s="4"/>
      <c r="I59" s="4"/>
      <c r="J59" s="4"/>
      <c r="K59" s="4"/>
      <c r="L59" s="4"/>
      <c r="M59" s="5"/>
    </row>
    <row r="60" spans="1:13">
      <c r="G60" s="4"/>
      <c r="H60" s="4"/>
      <c r="I60" s="4"/>
      <c r="J60" s="4"/>
      <c r="K60" s="4"/>
      <c r="L60" s="4"/>
      <c r="M60" s="4"/>
    </row>
    <row r="61" spans="1:13">
      <c r="G61" s="4"/>
      <c r="H61" s="4"/>
      <c r="I61" s="4"/>
      <c r="J61" s="4"/>
      <c r="K61" s="4"/>
      <c r="L61" s="4"/>
      <c r="M61" s="4"/>
    </row>
    <row r="62" spans="1:13" ht="18.75" customHeight="1">
      <c r="G62" s="4"/>
      <c r="H62" s="4"/>
      <c r="I62" s="4"/>
      <c r="J62" s="4"/>
      <c r="K62" s="4"/>
      <c r="L62" s="4"/>
      <c r="M62" s="4"/>
    </row>
    <row r="63" spans="1:13">
      <c r="G63" s="3"/>
      <c r="H63" s="3"/>
      <c r="I63" s="3"/>
      <c r="J63" s="3"/>
      <c r="K63" s="3"/>
      <c r="L63" s="3"/>
      <c r="M63" s="3"/>
    </row>
  </sheetData>
  <mergeCells count="21">
    <mergeCell ref="B1:D1"/>
    <mergeCell ref="B2:D2"/>
    <mergeCell ref="B5:D5"/>
    <mergeCell ref="B4:D4"/>
    <mergeCell ref="B3:D3"/>
    <mergeCell ref="A15:D15"/>
    <mergeCell ref="B10:D10"/>
    <mergeCell ref="A16:D16"/>
    <mergeCell ref="B11:D11"/>
    <mergeCell ref="B13:D13"/>
    <mergeCell ref="B12:D12"/>
    <mergeCell ref="B6:D6"/>
    <mergeCell ref="B7:D7"/>
    <mergeCell ref="B8:D8"/>
    <mergeCell ref="B9:D9"/>
    <mergeCell ref="A52:D52"/>
    <mergeCell ref="A19:A20"/>
    <mergeCell ref="B19:B20"/>
    <mergeCell ref="C19:D19"/>
    <mergeCell ref="A50:B50"/>
    <mergeCell ref="A14:D14"/>
  </mergeCells>
  <phoneticPr fontId="0" type="noConversion"/>
  <pageMargins left="1.1811023622047245" right="0.19685039370078741" top="0.39370078740157483" bottom="0.39370078740157483" header="0.19685039370078741" footer="0.19685039370078741"/>
  <pageSetup scale="73" orientation="portrait" r:id="rId1"/>
  <headerFooter alignWithMargins="0">
    <oddFooter>&amp;CСтраница &amp;P из &amp;N</oddFooter>
  </headerFooter>
  <rowBreaks count="3" manualBreakCount="3">
    <brk id="25" max="3" man="1"/>
    <brk id="34" max="3" man="1"/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2021-2022 гг</vt:lpstr>
      <vt:lpstr>'2021-2022 гг'!Заголовки_для_печати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2020-07-09T15:18:55Z</cp:lastPrinted>
  <dcterms:created xsi:type="dcterms:W3CDTF">2018-12-19T13:13:23Z</dcterms:created>
  <dcterms:modified xsi:type="dcterms:W3CDTF">2020-07-16T12:16:53Z</dcterms:modified>
</cp:coreProperties>
</file>